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<sst xmlns="http://schemas.openxmlformats.org/spreadsheetml/2006/main" count="144" uniqueCount="82">
  <si>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</si>
  <si>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</si>
  <si>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</si>
  <si>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</si>
  <si>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</si>
  <si>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</si>
  <si>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</si>
  <si>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</si>
  <si>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</si>
  <si>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</si>
  <si>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</si>
  <si>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</si>
  <si>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</si>
  <si>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</si>
  <si>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</si>
  <si>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</si>
  <si>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</si>
  <si>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</si>
  <si>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</si>
  <si>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</si>
  <si>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</si>
  <si>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</si>
  <si>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</si>
  <si>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</si>
  <si>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</si>
  <si>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</si>
  <si>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</si>
  <si>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</si>
  <si>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</si>
  <si>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</si>
  <si>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</si>
  <si>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</si>
  <si>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</si>
  <si>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</si>
  <si>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</si>
  <si>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</si>
  <si>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</si>
  <si>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</si>
  <si>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</si>
  <si>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</si>
  <si>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</si>
  <si>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</si>
  <si>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</si>
  <si>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</si>
  <si>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</si>
  <si>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</si>
  <si>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</si>
  <si>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</si>
  <si>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</si>
  <si>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</si>
  <si>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</si>
  <si>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</si>
  <si>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</si>
  <si>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</si>
  <si>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</si>
  <si>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</si>
  <si>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</si>
  <si>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</si>
  <si>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</si>
  <si>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</si>
  <si>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</si>
  <si>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</si>
  <si>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</si>
  <si>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</si>
  <si>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</si>
  <si>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</si>
  <si>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</si>
  <si>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</si>
  <si>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</si>
  <si>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</si>
  <si>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</si>
  <si>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</si>
  <si>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</si>
  <si>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</si>
  <si>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</si>
  <si>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</si>
  <si>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</si>
  <si>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</si>
  <si>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t xml:space="preserve">станом на 10.03.2015 р. </t>
  </si>
  <si>
    <r>
      <t xml:space="preserve">станом на 10.03.2015р.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</si>
  <si>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10.03.2015р.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</si>
  <si>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10.03.2015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</si>
</sst>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139665"/>
        <c:axId val="21603802"/>
      </c:lineChart>
      <c:catAx>
        <c:axId val="471396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03802"/>
        <c:crosses val="autoZero"/>
        <c:auto val="0"/>
        <c:lblOffset val="100"/>
        <c:tickLblSkip val="1"/>
        <c:noMultiLvlLbl val="0"/>
      </c:catAx>
      <c:valAx>
        <c:axId val="2160380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396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0216491"/>
        <c:axId val="5077508"/>
      </c:lineChart>
      <c:catAx>
        <c:axId val="602164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7508"/>
        <c:crosses val="autoZero"/>
        <c:auto val="0"/>
        <c:lblOffset val="100"/>
        <c:tickLblSkip val="1"/>
        <c:noMultiLvlLbl val="0"/>
      </c:catAx>
      <c:valAx>
        <c:axId val="507750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164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45697573"/>
        <c:axId val="8624974"/>
      </c:lineChart>
      <c:catAx>
        <c:axId val="456975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4974"/>
        <c:crosses val="autoZero"/>
        <c:auto val="0"/>
        <c:lblOffset val="100"/>
        <c:tickLblSkip val="1"/>
        <c:noMultiLvlLbl val="0"/>
      </c:catAx>
      <c:valAx>
        <c:axId val="862497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975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10.03.2015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0515903"/>
        <c:axId val="27534264"/>
      </c:bar3D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7534264"/>
        <c:crosses val="autoZero"/>
        <c:auto val="1"/>
        <c:lblOffset val="100"/>
        <c:tickLblSkip val="1"/>
        <c:noMultiLvlLbl val="0"/>
      </c:catAx>
      <c:valAx>
        <c:axId val="27534264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15903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6481785"/>
        <c:axId val="15682882"/>
      </c:bar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81785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53900"/>
        <c:crosses val="autoZero"/>
        <c:auto val="1"/>
        <c:lblOffset val="100"/>
        <c:tickLblSkip val="1"/>
        <c:noMultiLvlLbl val="0"/>
      </c:catAx>
      <c:valAx>
        <c:axId val="6235390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4314189"/>
        <c:axId val="17501110"/>
      </c:bar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110"/>
        <c:crosses val="autoZero"/>
        <c:auto val="1"/>
        <c:lblOffset val="100"/>
        <c:tickLblSkip val="1"/>
        <c:noMultiLvlLbl val="0"/>
      </c:catAx>
      <c:valAx>
        <c:axId val="1750111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418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120 138,2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109 339,3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- 25 847,8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38 945,7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-10 798,9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55</v>
      </c>
      <c r="O1" s="108"/>
      <c r="P1" s="108"/>
      <c r="Q1" s="108"/>
      <c r="R1" s="108"/>
      <c r="S1" s="109"/>
    </row>
    <row r="2" spans="1:19" ht="16.5" thickBot="1">
      <c r="A2" s="110" t="s">
        <v>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3"/>
      <c r="M2" s="1"/>
      <c r="N2" s="112" t="s">
        <v>57</v>
      </c>
      <c r="O2" s="113"/>
      <c r="P2" s="113"/>
      <c r="Q2" s="113"/>
      <c r="R2" s="113"/>
      <c r="S2" s="11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45</v>
      </c>
      <c r="K3" s="40" t="s">
        <v>46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44</v>
      </c>
      <c r="R3" s="33" t="s">
        <v>52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8" t="s">
        <v>31</v>
      </c>
      <c r="O28" s="118"/>
      <c r="P28" s="118"/>
      <c r="Q28" s="11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5">
        <v>42036</v>
      </c>
      <c r="O29" s="119">
        <f>'[1]січень '!$D$142</f>
        <v>132375.63</v>
      </c>
      <c r="P29" s="119"/>
      <c r="Q29" s="11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6"/>
      <c r="O30" s="119"/>
      <c r="P30" s="119"/>
      <c r="Q30" s="11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48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0" t="s">
        <v>49</v>
      </c>
      <c r="P32" s="12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2" t="s">
        <v>50</v>
      </c>
      <c r="P33" s="12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3" t="s">
        <v>53</v>
      </c>
      <c r="P34" s="12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6" t="s">
        <v>33</v>
      </c>
      <c r="O38" s="126"/>
      <c r="P38" s="126"/>
      <c r="Q38" s="12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5">
        <v>42036</v>
      </c>
      <c r="O39" s="125">
        <v>0</v>
      </c>
      <c r="P39" s="125"/>
      <c r="Q39" s="12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6"/>
      <c r="O40" s="125"/>
      <c r="P40" s="125"/>
      <c r="Q40" s="12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60</v>
      </c>
      <c r="Q1" s="108"/>
      <c r="R1" s="108"/>
      <c r="S1" s="108"/>
      <c r="T1" s="108"/>
      <c r="U1" s="109"/>
    </row>
    <row r="2" spans="1:21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72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59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63</v>
      </c>
      <c r="T3" s="12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5">
        <v>20883.79</v>
      </c>
      <c r="T23" s="136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7">
        <f>SUM(S4:S23)</f>
        <v>21384.690000000002</v>
      </c>
      <c r="T24" s="138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31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>
        <v>42064</v>
      </c>
      <c r="Q29" s="119">
        <f>'[1]лютий'!$D$109</f>
        <v>138305.95627000002</v>
      </c>
      <c r="R29" s="119"/>
      <c r="S29" s="11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/>
      <c r="Q30" s="119"/>
      <c r="R30" s="119"/>
      <c r="S30" s="11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48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3" t="s">
        <v>53</v>
      </c>
      <c r="R32" s="12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2" t="s">
        <v>50</v>
      </c>
      <c r="R33" s="122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 t="s">
        <v>33</v>
      </c>
      <c r="Q38" s="126"/>
      <c r="R38" s="126"/>
      <c r="S38" s="12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>
        <v>42064</v>
      </c>
      <c r="Q39" s="125">
        <v>0</v>
      </c>
      <c r="R39" s="125"/>
      <c r="S39" s="12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/>
      <c r="Q40" s="125"/>
      <c r="R40" s="125"/>
      <c r="S40" s="12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workbookViewId="0" topLeftCell="A1">
      <pane xSplit="1" ySplit="3" topLeftCell="I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76</v>
      </c>
      <c r="Q1" s="108"/>
      <c r="R1" s="108"/>
      <c r="S1" s="108"/>
      <c r="T1" s="108"/>
      <c r="U1" s="109"/>
    </row>
    <row r="2" spans="1:21" ht="16.5" thickBot="1">
      <c r="A2" s="110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79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74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63</v>
      </c>
      <c r="T3" s="12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AVERAGE(L4:L8)</f>
        <v>2619.5800000000004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2619.6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2619.6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2619.6</v>
      </c>
      <c r="P7" s="46">
        <v>16</v>
      </c>
      <c r="Q7" s="47">
        <v>0</v>
      </c>
      <c r="R7" s="48">
        <v>0</v>
      </c>
      <c r="S7" s="131">
        <v>0</v>
      </c>
      <c r="T7" s="132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2619.6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42073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1200</v>
      </c>
      <c r="N9" s="4">
        <f t="shared" si="1"/>
        <v>0</v>
      </c>
      <c r="O9" s="2">
        <v>2619.6</v>
      </c>
      <c r="P9" s="46"/>
      <c r="Q9" s="47"/>
      <c r="R9" s="48"/>
      <c r="S9" s="131"/>
      <c r="T9" s="132"/>
      <c r="U9" s="34">
        <f t="shared" si="2"/>
        <v>0</v>
      </c>
    </row>
    <row r="10" spans="1:21" ht="12.75">
      <c r="A10" s="12">
        <v>42074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2619.6</v>
      </c>
      <c r="P10" s="46"/>
      <c r="Q10" s="47"/>
      <c r="R10" s="48"/>
      <c r="S10" s="131"/>
      <c r="T10" s="132"/>
      <c r="U10" s="34">
        <f t="shared" si="2"/>
        <v>0</v>
      </c>
    </row>
    <row r="11" spans="1:21" ht="12.75">
      <c r="A11" s="12">
        <v>42075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1500</v>
      </c>
      <c r="N11" s="4">
        <f t="shared" si="1"/>
        <v>0</v>
      </c>
      <c r="O11" s="2">
        <v>2619.6</v>
      </c>
      <c r="P11" s="46"/>
      <c r="Q11" s="47"/>
      <c r="R11" s="48"/>
      <c r="S11" s="131"/>
      <c r="T11" s="132"/>
      <c r="U11" s="34">
        <f t="shared" si="2"/>
        <v>0</v>
      </c>
    </row>
    <row r="12" spans="1:21" ht="12.75">
      <c r="A12" s="12">
        <v>42076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2619.6</v>
      </c>
      <c r="P12" s="46"/>
      <c r="Q12" s="47"/>
      <c r="R12" s="48"/>
      <c r="S12" s="131"/>
      <c r="T12" s="132"/>
      <c r="U12" s="34">
        <f t="shared" si="2"/>
        <v>0</v>
      </c>
    </row>
    <row r="13" spans="1:21" ht="12.75">
      <c r="A13" s="12">
        <v>42079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1500</v>
      </c>
      <c r="N13" s="4">
        <f t="shared" si="1"/>
        <v>0</v>
      </c>
      <c r="O13" s="2">
        <v>2619.6</v>
      </c>
      <c r="P13" s="46"/>
      <c r="Q13" s="47"/>
      <c r="R13" s="48"/>
      <c r="S13" s="131"/>
      <c r="T13" s="132"/>
      <c r="U13" s="34">
        <f t="shared" si="2"/>
        <v>0</v>
      </c>
    </row>
    <row r="14" spans="1:21" ht="12.75">
      <c r="A14" s="12">
        <v>42080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1300</v>
      </c>
      <c r="N14" s="4">
        <f t="shared" si="1"/>
        <v>0</v>
      </c>
      <c r="O14" s="2">
        <v>2619.6</v>
      </c>
      <c r="P14" s="46"/>
      <c r="Q14" s="52"/>
      <c r="R14" s="53"/>
      <c r="S14" s="131"/>
      <c r="T14" s="132"/>
      <c r="U14" s="34">
        <f t="shared" si="2"/>
        <v>0</v>
      </c>
    </row>
    <row r="15" spans="1:21" ht="12.75">
      <c r="A15" s="12">
        <v>42081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2619.6</v>
      </c>
      <c r="P15" s="46"/>
      <c r="Q15" s="52"/>
      <c r="R15" s="53"/>
      <c r="S15" s="131"/>
      <c r="T15" s="132"/>
      <c r="U15" s="34">
        <f t="shared" si="2"/>
        <v>0</v>
      </c>
    </row>
    <row r="16" spans="1:21" ht="12.75">
      <c r="A16" s="12">
        <v>42082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2619.6</v>
      </c>
      <c r="P16" s="46"/>
      <c r="Q16" s="52"/>
      <c r="R16" s="53"/>
      <c r="S16" s="131"/>
      <c r="T16" s="132"/>
      <c r="U16" s="34">
        <f t="shared" si="2"/>
        <v>0</v>
      </c>
    </row>
    <row r="17" spans="1:21" ht="12.75">
      <c r="A17" s="12">
        <v>42083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3500</v>
      </c>
      <c r="N17" s="4">
        <f t="shared" si="1"/>
        <v>0</v>
      </c>
      <c r="O17" s="2">
        <v>2619.6</v>
      </c>
      <c r="P17" s="46"/>
      <c r="Q17" s="52"/>
      <c r="R17" s="53"/>
      <c r="S17" s="131"/>
      <c r="T17" s="132"/>
      <c r="U17" s="34">
        <f t="shared" si="2"/>
        <v>0</v>
      </c>
    </row>
    <row r="18" spans="1:21" ht="12.75">
      <c r="A18" s="12">
        <v>42086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2619.6</v>
      </c>
      <c r="P18" s="46"/>
      <c r="Q18" s="52"/>
      <c r="R18" s="53"/>
      <c r="S18" s="131"/>
      <c r="T18" s="132"/>
      <c r="U18" s="34">
        <f t="shared" si="2"/>
        <v>0</v>
      </c>
    </row>
    <row r="19" spans="1:21" ht="12.75">
      <c r="A19" s="12">
        <v>42087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2619.6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42088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1400</v>
      </c>
      <c r="N20" s="4">
        <f t="shared" si="1"/>
        <v>0</v>
      </c>
      <c r="O20" s="2">
        <v>2619.6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42089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1800</v>
      </c>
      <c r="N21" s="4">
        <f t="shared" si="1"/>
        <v>0</v>
      </c>
      <c r="O21" s="2">
        <v>2619.6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42090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2700</v>
      </c>
      <c r="N22" s="4">
        <f t="shared" si="1"/>
        <v>0</v>
      </c>
      <c r="O22" s="2">
        <v>2619.6</v>
      </c>
      <c r="P22" s="46"/>
      <c r="Q22" s="52"/>
      <c r="R22" s="53"/>
      <c r="S22" s="131"/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2619.6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2619.6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8594.6</v>
      </c>
      <c r="C25" s="99">
        <f t="shared" si="3"/>
        <v>1238</v>
      </c>
      <c r="D25" s="99">
        <f t="shared" si="3"/>
        <v>80.9</v>
      </c>
      <c r="E25" s="99">
        <f t="shared" si="3"/>
        <v>1165.8</v>
      </c>
      <c r="F25" s="99">
        <f t="shared" si="3"/>
        <v>550.4000000000001</v>
      </c>
      <c r="G25" s="99">
        <f t="shared" si="3"/>
        <v>0</v>
      </c>
      <c r="H25" s="99">
        <f t="shared" si="3"/>
        <v>192.7</v>
      </c>
      <c r="I25" s="100">
        <f t="shared" si="3"/>
        <v>626.9</v>
      </c>
      <c r="J25" s="100">
        <f t="shared" si="3"/>
        <v>107.6</v>
      </c>
      <c r="K25" s="42">
        <f t="shared" si="3"/>
        <v>540.9999999999999</v>
      </c>
      <c r="L25" s="42">
        <f t="shared" si="3"/>
        <v>13097.900000000001</v>
      </c>
      <c r="M25" s="42">
        <f t="shared" si="3"/>
        <v>40034.5</v>
      </c>
      <c r="N25" s="14">
        <f t="shared" si="1"/>
        <v>0.3271653199115763</v>
      </c>
      <c r="O25" s="2"/>
      <c r="P25" s="89">
        <f>SUM(P4:P24)</f>
        <v>16</v>
      </c>
      <c r="Q25" s="89">
        <f>SUM(Q4:Q24)</f>
        <v>0</v>
      </c>
      <c r="R25" s="89">
        <f>SUM(R4:R24)</f>
        <v>1.2</v>
      </c>
      <c r="S25" s="137">
        <f>SUM(S4:S24)</f>
        <v>0</v>
      </c>
      <c r="T25" s="138"/>
      <c r="U25" s="89">
        <f>P25+Q25+S25+R25+T25</f>
        <v>17.2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8" t="s">
        <v>31</v>
      </c>
      <c r="Q29" s="118"/>
      <c r="R29" s="118"/>
      <c r="S29" s="11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>
        <v>42073</v>
      </c>
      <c r="Q30" s="119">
        <v>133489.74526</v>
      </c>
      <c r="R30" s="119"/>
      <c r="S30" s="11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6"/>
      <c r="Q31" s="119"/>
      <c r="R31" s="119"/>
      <c r="S31" s="11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48</v>
      </c>
      <c r="S32" s="79">
        <v>124580.01305000001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/>
      <c r="R33" s="124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2" t="s">
        <v>50</v>
      </c>
      <c r="R34" s="122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6" t="s">
        <v>33</v>
      </c>
      <c r="Q39" s="126"/>
      <c r="R39" s="126"/>
      <c r="S39" s="12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>
        <v>42073</v>
      </c>
      <c r="Q40" s="125">
        <v>0</v>
      </c>
      <c r="R40" s="125"/>
      <c r="S40" s="12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/>
      <c r="Q41" s="125"/>
      <c r="R41" s="125"/>
      <c r="S41" s="12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80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3" t="s">
        <v>36</v>
      </c>
      <c r="B28" s="139" t="s">
        <v>69</v>
      </c>
      <c r="C28" s="139"/>
      <c r="D28" s="145" t="s">
        <v>70</v>
      </c>
      <c r="E28" s="146"/>
      <c r="F28" s="147" t="s">
        <v>71</v>
      </c>
      <c r="G28" s="141"/>
      <c r="H28" s="140"/>
      <c r="I28" s="145"/>
      <c r="J28" s="140"/>
      <c r="K28" s="141"/>
      <c r="L28" s="154" t="s">
        <v>40</v>
      </c>
      <c r="M28" s="155"/>
      <c r="N28" s="156"/>
      <c r="O28" s="150" t="s">
        <v>81</v>
      </c>
      <c r="P28" s="151"/>
    </row>
    <row r="29" spans="1:16" ht="45">
      <c r="A29" s="144"/>
      <c r="B29" s="71" t="s">
        <v>77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1"/>
      <c r="P29" s="145"/>
    </row>
    <row r="30" spans="1:16" ht="23.25" customHeight="1" thickBot="1">
      <c r="A30" s="65">
        <f>лютий!Q39</f>
        <v>0</v>
      </c>
      <c r="B30" s="72">
        <v>538.13</v>
      </c>
      <c r="C30" s="72">
        <v>430.16</v>
      </c>
      <c r="D30" s="72">
        <v>0</v>
      </c>
      <c r="E30" s="72">
        <v>0.09</v>
      </c>
      <c r="F30" s="72">
        <v>296.2</v>
      </c>
      <c r="G30" s="72">
        <v>-0.37</v>
      </c>
      <c r="H30" s="72"/>
      <c r="I30" s="72"/>
      <c r="J30" s="72"/>
      <c r="K30" s="72"/>
      <c r="L30" s="92">
        <v>834.33</v>
      </c>
      <c r="M30" s="73">
        <v>429.88</v>
      </c>
      <c r="N30" s="74">
        <v>-404.45</v>
      </c>
      <c r="O30" s="152">
        <v>133489.74526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41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124580.01305000001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/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70051.4</v>
      </c>
      <c r="C47" s="39">
        <v>58282.04</v>
      </c>
      <c r="F47" s="1" t="s">
        <v>24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16120.32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18040</v>
      </c>
      <c r="C49" s="16">
        <v>22284.92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68</v>
      </c>
      <c r="B50" s="6">
        <v>1985.4</v>
      </c>
      <c r="C50" s="6">
        <v>1999.25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62</v>
      </c>
      <c r="B51" s="16">
        <v>5440</v>
      </c>
      <c r="C51" s="16">
        <v>4763.16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1946.14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502.9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3440.610000000012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120138.2</v>
      </c>
      <c r="C55" s="11">
        <v>109339.34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47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66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51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56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2015-03-10T12:27:16Z</dcterms:modified>
  <cp:category/>
  <cp:version/>
  <cp:contentType/>
  <cp:contentStatus/>
</cp:coreProperties>
</file>